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8\1 výzva\"/>
    </mc:Choice>
  </mc:AlternateContent>
  <xr:revisionPtr revIDLastSave="0" documentId="13_ncr:1_{6BBE8589-D129-4EA8-B3E5-EDD9D61497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P8" i="1"/>
  <c r="P9" i="1"/>
  <c r="P10" i="1"/>
  <c r="T7" i="1" l="1"/>
  <c r="P7" i="1"/>
  <c r="Q13" i="1" s="1"/>
  <c r="S7" i="1" l="1"/>
  <c r="R13" i="1" s="1"/>
</calcChain>
</file>

<file path=xl/sharedStrings.xml><?xml version="1.0" encoding="utf-8"?>
<sst xmlns="http://schemas.openxmlformats.org/spreadsheetml/2006/main" count="56" uniqueCount="45">
  <si>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</si>
  <si>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</si>
  <si>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</si>
  <si>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</si>
  <si>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</si>
  <si>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</si>
  <si>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</si>
  <si>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</si>
  <si>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</si>
  <si>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</si>
  <si>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</si>
  <si>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</si>
  <si>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</si>
  <si>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</si>
  <si>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</si>
  <si>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</si>
  <si>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</si>
  <si>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</si>
  <si>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</si>
  <si>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</si>
  <si>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</si>
  <si>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</si>
  <si>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</si>
  <si>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</si>
  <si>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</si>
  <si>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</si>
  <si>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</si>
  <si>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</si>
  <si>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</si>
  <si>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</si>
  <si>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058 - 2022 (kompatibilní)</t>
  </si>
  <si>
    <t>ks</t>
  </si>
  <si>
    <t>PS-E   Ing. Pavol Janča,
Tel.: 737 619 252,
E-mail: pjanca@ps.zcu.cz</t>
  </si>
  <si>
    <t>Univerzitní 22,
301 00 Plzeň,
Provoz a služby - Energetické hospodářství,
místnost UK 008</t>
  </si>
  <si>
    <t>Samostatná faktura</t>
  </si>
  <si>
    <t>NE</t>
  </si>
  <si>
    <r>
      <t>Toner do tiskárny HP Laser Jet 1020 -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</si>
  <si>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EO - Václava Vlková,
Tel.: 37763 1146,
E-mail: vlkovav@rek.zcu.cz</t>
  </si>
  <si>
    <t>Univerzitní 8,
301 00 Plzeň,
Rektorát - Ekonomický odbor, 
místnost UR 221</t>
  </si>
  <si>
    <r>
      <t xml:space="preserve">Toner do tiskárny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</si>
  <si>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UTAX 4006 - </t>
    </r>
    <r>
      <rPr>
        <b/>
        <sz val="11"/>
        <color theme="1"/>
        <rFont val="Calibri"/>
        <family val="2"/>
        <charset val="238"/>
        <scheme val="minor"/>
      </rPr>
      <t>yellow(žlutá)</t>
    </r>
  </si>
  <si>
    <r>
      <t xml:space="preserve">Toner do tiskárny UTAX 4006 - </t>
    </r>
    <r>
      <rPr>
        <b/>
        <sz val="11"/>
        <color theme="1"/>
        <rFont val="Calibri"/>
        <family val="2"/>
        <charset val="238"/>
        <scheme val="minor"/>
      </rPr>
      <t>cyan(modrá)</t>
    </r>
  </si>
  <si>
    <t>Originální, nebo kompatibilní toner splňující podmínky certifikátu STMC.
Minimální výtěžnost při 5 % pokrytí 2 000 stran.</t>
  </si>
  <si>
    <t>Originální, nebo kompatibilní toner splňující podmínky certifikátu STMC.
Minimální výtěžnost při 5 % pokrytí 10 000 stran.</t>
  </si>
  <si>
    <t>Originální, nebo kompatibilní toner splňující podmínky certifikátu STMC.
Minimální výtěžnost při 5 % pokrytí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</si>
</sst>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J1" zoomScaleNormal="100" workbookViewId="0">
      <selection activeCell="O8" sqref="O8:O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40.42578125" style="4" customWidth="1"/>
  </cols>
  <sheetData>
    <row r="1" spans="1:22" s="5" customFormat="1" ht="42" customHeight="1" x14ac:dyDescent="0.25">
      <c r="B1" s="94" t="s">
        <v>30</v>
      </c>
      <c r="C1" s="95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 x14ac:dyDescent="0.25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29</v>
      </c>
      <c r="L6" s="24" t="s">
        <v>21</v>
      </c>
      <c r="M6" s="26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26</v>
      </c>
      <c r="V6" s="24" t="s">
        <v>27</v>
      </c>
    </row>
    <row r="7" spans="1:22" ht="129" customHeight="1" thickTop="1" thickBot="1" x14ac:dyDescent="0.3">
      <c r="B7" s="46">
        <v>1</v>
      </c>
      <c r="C7" s="47" t="s">
        <v>36</v>
      </c>
      <c r="D7" s="48">
        <v>2</v>
      </c>
      <c r="E7" s="49" t="s">
        <v>31</v>
      </c>
      <c r="F7" s="86" t="s">
        <v>42</v>
      </c>
      <c r="G7" s="116"/>
      <c r="H7" s="50" t="s">
        <v>28</v>
      </c>
      <c r="I7" s="51" t="s">
        <v>34</v>
      </c>
      <c r="J7" s="52" t="s">
        <v>35</v>
      </c>
      <c r="K7" s="49"/>
      <c r="L7" s="49"/>
      <c r="M7" s="53" t="s">
        <v>32</v>
      </c>
      <c r="N7" s="53" t="s">
        <v>33</v>
      </c>
      <c r="O7" s="54">
        <v>21</v>
      </c>
      <c r="P7" s="55">
        <f t="shared" ref="P7:P10" si="0">D7*Q7</f>
        <v>800</v>
      </c>
      <c r="Q7" s="56">
        <v>400</v>
      </c>
      <c r="R7" s="112"/>
      <c r="S7" s="57">
        <f t="shared" ref="S7" si="1">D7*R7</f>
        <v>0</v>
      </c>
      <c r="T7" s="58" t="str">
        <f t="shared" ref="T7" si="2">IF(ISNUMBER(R7), IF(R7&gt;Q7,"NEVYHOVUJE","VYHOVUJE")," ")</f>
        <v xml:space="preserve"> </v>
      </c>
      <c r="U7" s="49"/>
      <c r="V7" s="49" t="s">
        <v>10</v>
      </c>
    </row>
    <row r="8" spans="1:22" s="5" customFormat="1" ht="71.25" customHeight="1" x14ac:dyDescent="0.25">
      <c r="B8" s="59">
        <v>2</v>
      </c>
      <c r="C8" s="83" t="s">
        <v>39</v>
      </c>
      <c r="D8" s="60">
        <v>3</v>
      </c>
      <c r="E8" s="61" t="s">
        <v>31</v>
      </c>
      <c r="F8" s="83" t="s">
        <v>43</v>
      </c>
      <c r="G8" s="117"/>
      <c r="H8" s="62" t="s">
        <v>28</v>
      </c>
      <c r="I8" s="101" t="s">
        <v>34</v>
      </c>
      <c r="J8" s="104" t="s">
        <v>35</v>
      </c>
      <c r="K8" s="61"/>
      <c r="L8" s="61"/>
      <c r="M8" s="101" t="s">
        <v>37</v>
      </c>
      <c r="N8" s="101" t="s">
        <v>38</v>
      </c>
      <c r="O8" s="109">
        <v>21</v>
      </c>
      <c r="P8" s="63">
        <f t="shared" si="0"/>
        <v>6000</v>
      </c>
      <c r="Q8" s="64">
        <v>2000</v>
      </c>
      <c r="R8" s="113"/>
      <c r="S8" s="65">
        <f t="shared" ref="S8:S10" si="3">D8*R8</f>
        <v>0</v>
      </c>
      <c r="T8" s="66" t="str">
        <f t="shared" ref="T8:T10" si="4">IF(ISNUMBER(R8), IF(R8&gt;Q8,"NEVYHOVUJE","VYHOVUJE")," ")</f>
        <v xml:space="preserve"> </v>
      </c>
      <c r="U8" s="87"/>
      <c r="V8" s="87" t="s">
        <v>10</v>
      </c>
    </row>
    <row r="9" spans="1:22" s="5" customFormat="1" ht="71.25" customHeight="1" x14ac:dyDescent="0.25">
      <c r="B9" s="67">
        <v>3</v>
      </c>
      <c r="C9" s="84" t="s">
        <v>40</v>
      </c>
      <c r="D9" s="68">
        <v>1</v>
      </c>
      <c r="E9" s="69" t="s">
        <v>31</v>
      </c>
      <c r="F9" s="84" t="s">
        <v>44</v>
      </c>
      <c r="G9" s="118"/>
      <c r="H9" s="70" t="s">
        <v>28</v>
      </c>
      <c r="I9" s="102"/>
      <c r="J9" s="105"/>
      <c r="K9" s="69"/>
      <c r="L9" s="69"/>
      <c r="M9" s="107"/>
      <c r="N9" s="107"/>
      <c r="O9" s="110"/>
      <c r="P9" s="71">
        <f t="shared" si="0"/>
        <v>3500</v>
      </c>
      <c r="Q9" s="72">
        <v>3500</v>
      </c>
      <c r="R9" s="114"/>
      <c r="S9" s="73">
        <f t="shared" si="3"/>
        <v>0</v>
      </c>
      <c r="T9" s="74" t="str">
        <f t="shared" si="4"/>
        <v xml:space="preserve"> </v>
      </c>
      <c r="U9" s="88"/>
      <c r="V9" s="88"/>
    </row>
    <row r="10" spans="1:22" s="5" customFormat="1" ht="71.25" customHeight="1" thickBot="1" x14ac:dyDescent="0.3">
      <c r="B10" s="75">
        <v>4</v>
      </c>
      <c r="C10" s="85" t="s">
        <v>41</v>
      </c>
      <c r="D10" s="76">
        <v>1</v>
      </c>
      <c r="E10" s="77" t="s">
        <v>31</v>
      </c>
      <c r="F10" s="85" t="s">
        <v>44</v>
      </c>
      <c r="G10" s="119"/>
      <c r="H10" s="78" t="s">
        <v>28</v>
      </c>
      <c r="I10" s="103"/>
      <c r="J10" s="106"/>
      <c r="K10" s="77"/>
      <c r="L10" s="77"/>
      <c r="M10" s="108"/>
      <c r="N10" s="108"/>
      <c r="O10" s="111"/>
      <c r="P10" s="79">
        <f t="shared" si="0"/>
        <v>3500</v>
      </c>
      <c r="Q10" s="80">
        <v>3500</v>
      </c>
      <c r="R10" s="115"/>
      <c r="S10" s="81">
        <f t="shared" si="3"/>
        <v>0</v>
      </c>
      <c r="T10" s="82" t="str">
        <f t="shared" si="4"/>
        <v xml:space="preserve"> </v>
      </c>
      <c r="U10" s="89"/>
      <c r="V10" s="89"/>
    </row>
    <row r="11" spans="1:22" ht="13.5" customHeight="1" thickTop="1" thickBo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45"/>
      <c r="T11" s="5"/>
      <c r="U11" s="5"/>
    </row>
    <row r="12" spans="1:22" ht="60.75" customHeight="1" thickTop="1" thickBot="1" x14ac:dyDescent="0.3">
      <c r="A12" s="5"/>
      <c r="B12" s="96" t="s">
        <v>11</v>
      </c>
      <c r="C12" s="97"/>
      <c r="D12" s="97"/>
      <c r="E12" s="97"/>
      <c r="F12" s="97"/>
      <c r="G12" s="97"/>
      <c r="H12" s="40"/>
      <c r="I12" s="28"/>
      <c r="J12" s="28"/>
      <c r="K12" s="28"/>
      <c r="L12" s="29"/>
      <c r="M12" s="12"/>
      <c r="N12" s="12"/>
      <c r="O12" s="30"/>
      <c r="P12" s="30"/>
      <c r="Q12" s="31" t="s">
        <v>12</v>
      </c>
      <c r="R12" s="98" t="s">
        <v>13</v>
      </c>
      <c r="S12" s="99"/>
      <c r="T12" s="100"/>
      <c r="U12" s="22"/>
      <c r="V12" s="32"/>
    </row>
    <row r="13" spans="1:22" ht="33" customHeight="1" thickTop="1" thickBot="1" x14ac:dyDescent="0.3">
      <c r="A13" s="5"/>
      <c r="B13" s="90" t="s">
        <v>14</v>
      </c>
      <c r="C13" s="90"/>
      <c r="D13" s="90"/>
      <c r="E13" s="90"/>
      <c r="F13" s="90"/>
      <c r="G13" s="90"/>
      <c r="H13" s="39"/>
      <c r="I13" s="33"/>
      <c r="L13" s="10"/>
      <c r="M13" s="10"/>
      <c r="N13" s="10"/>
      <c r="O13" s="34"/>
      <c r="P13" s="34"/>
      <c r="Q13" s="35">
        <f>SUM(P7:P10)</f>
        <v>13800</v>
      </c>
      <c r="R13" s="91">
        <f>SUM(S7:S10)</f>
        <v>0</v>
      </c>
      <c r="S13" s="92"/>
      <c r="T13" s="93"/>
      <c r="U13" s="5"/>
    </row>
    <row r="14" spans="1:22" ht="14.25" customHeight="1" thickTop="1" x14ac:dyDescent="0.25">
      <c r="A14" s="5"/>
      <c r="B14" s="41"/>
      <c r="K14" s="5"/>
      <c r="L14" s="5"/>
      <c r="M14" s="5"/>
      <c r="N14" s="5"/>
      <c r="Q14" s="5"/>
      <c r="R14" s="5"/>
      <c r="S14" s="5"/>
      <c r="T14" s="5"/>
      <c r="U14" s="5"/>
    </row>
    <row r="15" spans="1:22" ht="14.25" customHeight="1" x14ac:dyDescent="0.25">
      <c r="A15" s="5"/>
      <c r="B15" s="42"/>
      <c r="C15" s="41"/>
      <c r="K15" s="5"/>
      <c r="L15" s="5"/>
      <c r="M15" s="5"/>
      <c r="N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N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N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N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N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N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N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1" ht="14.25" customHeight="1" x14ac:dyDescent="0.25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1" ht="14.25" customHeight="1" x14ac:dyDescent="0.25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1" ht="14.25" customHeight="1" x14ac:dyDescent="0.25"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2:21" ht="14.25" customHeight="1" x14ac:dyDescent="0.25"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2:21" ht="14.25" customHeight="1" x14ac:dyDescent="0.25"/>
    <row r="35" spans="2:21" ht="14.25" customHeight="1" x14ac:dyDescent="0.25"/>
    <row r="36" spans="2:21" ht="14.25" customHeight="1" x14ac:dyDescent="0.25"/>
    <row r="37" spans="2:21" ht="14.25" customHeight="1" x14ac:dyDescent="0.25"/>
    <row r="38" spans="2:21" ht="14.25" customHeight="1" x14ac:dyDescent="0.25"/>
    <row r="39" spans="2:21" ht="14.25" customHeight="1" x14ac:dyDescent="0.25"/>
    <row r="40" spans="2:21" ht="14.25" customHeight="1" x14ac:dyDescent="0.25"/>
    <row r="41" spans="2:21" ht="14.25" customHeight="1" x14ac:dyDescent="0.25"/>
    <row r="42" spans="2:21" ht="14.25" customHeight="1" x14ac:dyDescent="0.25"/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iZQD1+ATt5nl7IaqR2Q32GuFn4+7CTu5WIMg1UbvHpMqz6naMTBh0YJCvsrHuqm9Wqf8LRiD/aIUzPKcbGqB1w==" saltValue="nJ30/N0v09znIn2bu5O/Gw==" spinCount="100000" sheet="1" objects="1" scenarios="1"/>
  <mergeCells count="12">
    <mergeCell ref="B1:C1"/>
    <mergeCell ref="B12:G12"/>
    <mergeCell ref="R12:T12"/>
    <mergeCell ref="I8:I10"/>
    <mergeCell ref="J8:J10"/>
    <mergeCell ref="M8:M10"/>
    <mergeCell ref="N8:N10"/>
    <mergeCell ref="O8:O10"/>
    <mergeCell ref="U8:U10"/>
    <mergeCell ref="V8:V10"/>
    <mergeCell ref="B13:G13"/>
    <mergeCell ref="R13:T13"/>
  </mergeCells>
  <phoneticPr fontId="21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T7:T10">
    <cfRule type="cellIs" dxfId="9" priority="49" operator="equal">
      <formula>"VYHOVUJE"</formula>
    </cfRule>
  </conditionalFormatting>
  <conditionalFormatting sqref="T7:T10">
    <cfRule type="cellIs" dxfId="8" priority="48" operator="equal">
      <formula>"NEVYHOVUJE"</formula>
    </cfRule>
  </conditionalFormatting>
  <conditionalFormatting sqref="G7:G10 R7:R10">
    <cfRule type="containsBlanks" dxfId="7" priority="29">
      <formula>LEN(TRIM(G7))=0</formula>
    </cfRule>
  </conditionalFormatting>
  <conditionalFormatting sqref="G7:G10 R7:R10">
    <cfRule type="notContainsBlanks" dxfId="6" priority="27">
      <formula>LEN(TRIM(G7))&gt;0</formula>
    </cfRule>
  </conditionalFormatting>
  <conditionalFormatting sqref="G7:G10 R7:R10">
    <cfRule type="notContainsBlanks" dxfId="5" priority="26">
      <formula>LEN(TRIM(G7))&gt;0</formula>
    </cfRule>
  </conditionalFormatting>
  <conditionalFormatting sqref="G7:G10">
    <cfRule type="notContainsBlanks" dxfId="4" priority="25">
      <formula>LEN(TRIM(G7))&gt;0</formula>
    </cfRule>
  </conditionalFormatting>
  <conditionalFormatting sqref="H7:H10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0">
    <cfRule type="notContainsBlanks" dxfId="0" priority="4">
      <formula>LEN(TRIM(H7))&gt;0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2022-11-24T13:39:19Z</dcterms:modified>
</cp:coreProperties>
</file>